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97477481-0E4A-4E7D-B429-5BAE5147796C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F19" i="1"/>
  <c r="J19" i="1"/>
  <c r="D20" i="1"/>
  <c r="D19" i="1" s="1"/>
  <c r="E20" i="1"/>
  <c r="E19" i="1" s="1"/>
  <c r="F20" i="1"/>
  <c r="G20" i="1"/>
  <c r="G19" i="1" s="1"/>
  <c r="H20" i="1"/>
  <c r="H19" i="1" s="1"/>
  <c r="I20" i="1"/>
  <c r="I19" i="1" s="1"/>
  <c r="K19" i="1" s="1"/>
  <c r="J20" i="1"/>
  <c r="L20" i="1"/>
  <c r="L19" i="1" s="1"/>
  <c r="K21" i="1"/>
  <c r="D24" i="1"/>
  <c r="D23" i="1" s="1"/>
  <c r="D22" i="1" s="1"/>
  <c r="E24" i="1"/>
  <c r="E23" i="1" s="1"/>
  <c r="F24" i="1"/>
  <c r="G24" i="1"/>
  <c r="G23" i="1" s="1"/>
  <c r="H24" i="1"/>
  <c r="H23" i="1" s="1"/>
  <c r="H22" i="1" s="1"/>
  <c r="I24" i="1"/>
  <c r="I23" i="1" s="1"/>
  <c r="J24" i="1"/>
  <c r="L24" i="1"/>
  <c r="L23" i="1" s="1"/>
  <c r="K25" i="1"/>
  <c r="K26" i="1"/>
  <c r="D27" i="1"/>
  <c r="E27" i="1"/>
  <c r="F27" i="1"/>
  <c r="F23" i="1" s="1"/>
  <c r="F22" i="1" s="1"/>
  <c r="G27" i="1"/>
  <c r="H27" i="1"/>
  <c r="I27" i="1"/>
  <c r="K27" i="1" s="1"/>
  <c r="J27" i="1"/>
  <c r="J23" i="1" s="1"/>
  <c r="J22" i="1" s="1"/>
  <c r="L27" i="1"/>
  <c r="K28" i="1"/>
  <c r="K29" i="1"/>
  <c r="G30" i="1"/>
  <c r="D31" i="1"/>
  <c r="D30" i="1" s="1"/>
  <c r="E31" i="1"/>
  <c r="E30" i="1" s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D33" i="1"/>
  <c r="H33" i="1"/>
  <c r="L33" i="1"/>
  <c r="D34" i="1"/>
  <c r="E34" i="1"/>
  <c r="E33" i="1" s="1"/>
  <c r="F34" i="1"/>
  <c r="F33" i="1" s="1"/>
  <c r="G34" i="1"/>
  <c r="G33" i="1" s="1"/>
  <c r="H34" i="1"/>
  <c r="I34" i="1"/>
  <c r="I33" i="1" s="1"/>
  <c r="K33" i="1" s="1"/>
  <c r="J34" i="1"/>
  <c r="J33" i="1" s="1"/>
  <c r="K34" i="1"/>
  <c r="L34" i="1"/>
  <c r="K35" i="1"/>
  <c r="D36" i="1"/>
  <c r="E36" i="1"/>
  <c r="F36" i="1"/>
  <c r="G36" i="1"/>
  <c r="H36" i="1"/>
  <c r="I36" i="1"/>
  <c r="K36" i="1" s="1"/>
  <c r="J36" i="1"/>
  <c r="L36" i="1"/>
  <c r="K37" i="1"/>
  <c r="K38" i="1"/>
  <c r="F39" i="1"/>
  <c r="J39" i="1"/>
  <c r="D40" i="1"/>
  <c r="D39" i="1" s="1"/>
  <c r="E40" i="1"/>
  <c r="E39" i="1" s="1"/>
  <c r="F40" i="1"/>
  <c r="G40" i="1"/>
  <c r="G39" i="1" s="1"/>
  <c r="H40" i="1"/>
  <c r="H39" i="1" s="1"/>
  <c r="I40" i="1"/>
  <c r="I39" i="1" s="1"/>
  <c r="K39" i="1" s="1"/>
  <c r="J40" i="1"/>
  <c r="L40" i="1"/>
  <c r="L39" i="1" s="1"/>
  <c r="K41" i="1"/>
  <c r="D42" i="1"/>
  <c r="E42" i="1"/>
  <c r="F42" i="1"/>
  <c r="G42" i="1"/>
  <c r="H42" i="1"/>
  <c r="I42" i="1"/>
  <c r="J42" i="1"/>
  <c r="K42" i="1"/>
  <c r="L42" i="1"/>
  <c r="K43" i="1"/>
  <c r="D45" i="1"/>
  <c r="H45" i="1"/>
  <c r="L45" i="1"/>
  <c r="L44" i="1" s="1"/>
  <c r="D46" i="1"/>
  <c r="E46" i="1"/>
  <c r="E45" i="1" s="1"/>
  <c r="E44" i="1" s="1"/>
  <c r="F46" i="1"/>
  <c r="F45" i="1" s="1"/>
  <c r="F44" i="1" s="1"/>
  <c r="G46" i="1"/>
  <c r="G45" i="1" s="1"/>
  <c r="G44" i="1" s="1"/>
  <c r="H46" i="1"/>
  <c r="I46" i="1"/>
  <c r="I45" i="1" s="1"/>
  <c r="J46" i="1"/>
  <c r="J45" i="1" s="1"/>
  <c r="J44" i="1" s="1"/>
  <c r="K46" i="1"/>
  <c r="L46" i="1"/>
  <c r="K47" i="1"/>
  <c r="K48" i="1"/>
  <c r="K49" i="1"/>
  <c r="K50" i="1"/>
  <c r="F51" i="1"/>
  <c r="J51" i="1"/>
  <c r="D52" i="1"/>
  <c r="D51" i="1" s="1"/>
  <c r="E52" i="1"/>
  <c r="E51" i="1" s="1"/>
  <c r="F52" i="1"/>
  <c r="G52" i="1"/>
  <c r="G51" i="1" s="1"/>
  <c r="H52" i="1"/>
  <c r="H51" i="1" s="1"/>
  <c r="I52" i="1"/>
  <c r="K52" i="1" s="1"/>
  <c r="J52" i="1"/>
  <c r="L52" i="1"/>
  <c r="L51" i="1" s="1"/>
  <c r="K53" i="1"/>
  <c r="K54" i="1"/>
  <c r="E56" i="1"/>
  <c r="E55" i="1" s="1"/>
  <c r="I56" i="1"/>
  <c r="K56" i="1" s="1"/>
  <c r="D57" i="1"/>
  <c r="D56" i="1" s="1"/>
  <c r="D55" i="1" s="1"/>
  <c r="E57" i="1"/>
  <c r="F57" i="1"/>
  <c r="F56" i="1" s="1"/>
  <c r="F55" i="1" s="1"/>
  <c r="G57" i="1"/>
  <c r="G56" i="1" s="1"/>
  <c r="G55" i="1" s="1"/>
  <c r="H57" i="1"/>
  <c r="H56" i="1" s="1"/>
  <c r="H55" i="1" s="1"/>
  <c r="I57" i="1"/>
  <c r="J57" i="1"/>
  <c r="J56" i="1" s="1"/>
  <c r="J55" i="1" s="1"/>
  <c r="K57" i="1"/>
  <c r="L57" i="1"/>
  <c r="L56" i="1" s="1"/>
  <c r="L55" i="1" s="1"/>
  <c r="K58" i="1"/>
  <c r="K59" i="1"/>
  <c r="K60" i="1"/>
  <c r="K61" i="1"/>
  <c r="K62" i="1"/>
  <c r="K63" i="1"/>
  <c r="K64" i="1"/>
  <c r="J12" i="1" l="1"/>
  <c r="H44" i="1"/>
  <c r="L22" i="1"/>
  <c r="G22" i="1"/>
  <c r="H12" i="1"/>
  <c r="F12" i="1"/>
  <c r="K45" i="1"/>
  <c r="D44" i="1"/>
  <c r="D12" i="1" s="1"/>
  <c r="K23" i="1"/>
  <c r="E22" i="1"/>
  <c r="E12" i="1" s="1"/>
  <c r="L12" i="1"/>
  <c r="G12" i="1"/>
  <c r="I55" i="1"/>
  <c r="K55" i="1" s="1"/>
  <c r="I51" i="1"/>
  <c r="K51" i="1" s="1"/>
  <c r="K40" i="1"/>
  <c r="I30" i="1"/>
  <c r="K30" i="1" s="1"/>
  <c r="K24" i="1"/>
  <c r="K20" i="1"/>
  <c r="I14" i="1"/>
  <c r="K14" i="1" l="1"/>
  <c r="I13" i="1"/>
  <c r="I44" i="1"/>
  <c r="K44" i="1" s="1"/>
  <c r="I22" i="1"/>
  <c r="K22" i="1" s="1"/>
  <c r="K13" i="1" l="1"/>
  <c r="I12" i="1"/>
  <c r="K12" i="1" s="1"/>
</calcChain>
</file>

<file path=xl/sharedStrings.xml><?xml version="1.0" encoding="utf-8"?>
<sst xmlns="http://schemas.openxmlformats.org/spreadsheetml/2006/main" count="185" uniqueCount="182">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</sst>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D13+D19+D22+D44+D55</f>
        <v>2363200</v>
      </c>
      <c r="E12" s="11">
        <f>E13+E19+E22+E44+E55</f>
        <v>3400</v>
      </c>
      <c r="F12" s="11">
        <f>F13+F19+F22+F44+F55</f>
        <v>5835300</v>
      </c>
      <c r="G12" s="11">
        <f>G13+G19+G22+G44+G55</f>
        <v>850400</v>
      </c>
      <c r="H12" s="11">
        <f>H13+H19+H22+H44+H55</f>
        <v>831483</v>
      </c>
      <c r="I12" s="11">
        <f>I13+I19+I22+I44+I55</f>
        <v>831483</v>
      </c>
      <c r="J12" s="11">
        <f>J13+J19+J22+J44+J55</f>
        <v>614722</v>
      </c>
      <c r="K12" s="11">
        <f>I12-J12</f>
        <v>216761</v>
      </c>
      <c r="L12" s="11">
        <f>L13+L19+L22+L44+L55</f>
        <v>738932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1478100</v>
      </c>
      <c r="G13" s="11">
        <f>G14+G17</f>
        <v>380000</v>
      </c>
      <c r="H13" s="11">
        <f>H14+H17</f>
        <v>380000</v>
      </c>
      <c r="I13" s="11">
        <f>I14+I17</f>
        <v>380000</v>
      </c>
      <c r="J13" s="11">
        <f>J14+J17</f>
        <v>336763</v>
      </c>
      <c r="K13" s="11">
        <f>I13-J13</f>
        <v>43237</v>
      </c>
      <c r="L13" s="11">
        <f>L14+L17</f>
        <v>333599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1468100</v>
      </c>
      <c r="G14" s="11">
        <f>G15</f>
        <v>380000</v>
      </c>
      <c r="H14" s="11">
        <f>H15</f>
        <v>380000</v>
      </c>
      <c r="I14" s="11">
        <f>I15</f>
        <v>380000</v>
      </c>
      <c r="J14" s="11">
        <f>J15</f>
        <v>336763</v>
      </c>
      <c r="K14" s="11">
        <f>I14-J14</f>
        <v>43237</v>
      </c>
      <c r="L14" s="11">
        <f>L15</f>
        <v>333599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1468100</v>
      </c>
      <c r="G15" s="11">
        <f>G16</f>
        <v>380000</v>
      </c>
      <c r="H15" s="11">
        <f>H16</f>
        <v>380000</v>
      </c>
      <c r="I15" s="11">
        <f>I16</f>
        <v>380000</v>
      </c>
      <c r="J15" s="11">
        <f>J16</f>
        <v>336763</v>
      </c>
      <c r="K15" s="11">
        <f>I15-J15</f>
        <v>43237</v>
      </c>
      <c r="L15" s="11">
        <f>L16</f>
        <v>333599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1468100</v>
      </c>
      <c r="G16" s="11">
        <v>380000</v>
      </c>
      <c r="H16" s="11">
        <v>380000</v>
      </c>
      <c r="I16" s="11">
        <v>380000</v>
      </c>
      <c r="J16" s="11">
        <v>336763</v>
      </c>
      <c r="K16" s="11">
        <f>I16-J16</f>
        <v>43237</v>
      </c>
      <c r="L16" s="11">
        <v>333599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10000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16954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10000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16954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10000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16954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D23+D30+D33+D39</f>
        <v>1569800</v>
      </c>
      <c r="E22" s="11">
        <f>E23+E30+E33+E39</f>
        <v>0</v>
      </c>
      <c r="F22" s="11">
        <f>F23+F30+F33+F39</f>
        <v>3160800</v>
      </c>
      <c r="G22" s="11">
        <f>G23+G30+G33+G39</f>
        <v>297000</v>
      </c>
      <c r="H22" s="11">
        <f>H23+H30+H33+H39</f>
        <v>297000</v>
      </c>
      <c r="I22" s="11">
        <f>I23+I30+I33+I39</f>
        <v>297000</v>
      </c>
      <c r="J22" s="11">
        <f>J23+J30+J33+J39</f>
        <v>216366</v>
      </c>
      <c r="K22" s="11">
        <f>I22-J22</f>
        <v>80634</v>
      </c>
      <c r="L22" s="11">
        <f>L23+L30+L33+L39</f>
        <v>295026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1377000</v>
      </c>
      <c r="E23" s="11">
        <f>E24+E27+E29</f>
        <v>0</v>
      </c>
      <c r="F23" s="11">
        <f>F24+F27+F29</f>
        <v>2239000</v>
      </c>
      <c r="G23" s="11">
        <f>G24+G27+G29</f>
        <v>72000</v>
      </c>
      <c r="H23" s="11">
        <f>H24+H27+H29</f>
        <v>72000</v>
      </c>
      <c r="I23" s="11">
        <f>I24+I27+I29</f>
        <v>72000</v>
      </c>
      <c r="J23" s="11">
        <f>J24+J27+J29</f>
        <v>37423</v>
      </c>
      <c r="K23" s="11">
        <f>I23-J23</f>
        <v>34577</v>
      </c>
      <c r="L23" s="11">
        <f>L24+L27+L29</f>
        <v>86671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1331000</v>
      </c>
      <c r="E24" s="11">
        <f>E25+E26</f>
        <v>0</v>
      </c>
      <c r="F24" s="11">
        <f>F25+F26</f>
        <v>1331000</v>
      </c>
      <c r="G24" s="11">
        <f>G25+G26</f>
        <v>0</v>
      </c>
      <c r="H24" s="11">
        <f>H25+H26</f>
        <v>0</v>
      </c>
      <c r="I24" s="11">
        <f>I25+I26</f>
        <v>0</v>
      </c>
      <c r="J24" s="11">
        <f>J25+J26</f>
        <v>0</v>
      </c>
      <c r="K24" s="11">
        <f>I24-J24</f>
        <v>0</v>
      </c>
      <c r="L24" s="11">
        <f>L25+L26</f>
        <v>1091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1331000</v>
      </c>
      <c r="E25" s="11">
        <v>0</v>
      </c>
      <c r="F25" s="11">
        <v>1331000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1091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46000</v>
      </c>
      <c r="E27" s="11">
        <f>E28</f>
        <v>0</v>
      </c>
      <c r="F27" s="11">
        <f>F28</f>
        <v>898000</v>
      </c>
      <c r="G27" s="11">
        <f>G28</f>
        <v>69000</v>
      </c>
      <c r="H27" s="11">
        <f>H28</f>
        <v>69000</v>
      </c>
      <c r="I27" s="11">
        <f>I28</f>
        <v>69000</v>
      </c>
      <c r="J27" s="11">
        <f>J28</f>
        <v>37423</v>
      </c>
      <c r="K27" s="11">
        <f>I27-J27</f>
        <v>31577</v>
      </c>
      <c r="L27" s="11">
        <f>L28</f>
        <v>85580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46000</v>
      </c>
      <c r="E28" s="11">
        <v>0</v>
      </c>
      <c r="F28" s="11">
        <v>898000</v>
      </c>
      <c r="G28" s="11">
        <v>69000</v>
      </c>
      <c r="H28" s="11">
        <v>69000</v>
      </c>
      <c r="I28" s="11">
        <v>69000</v>
      </c>
      <c r="J28" s="11">
        <v>37423</v>
      </c>
      <c r="K28" s="11">
        <f>I28-J28</f>
        <v>31577</v>
      </c>
      <c r="L28" s="11">
        <v>85580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10000</v>
      </c>
      <c r="G29" s="11">
        <v>3000</v>
      </c>
      <c r="H29" s="11">
        <v>3000</v>
      </c>
      <c r="I29" s="11">
        <v>3000</v>
      </c>
      <c r="J29" s="11">
        <v>0</v>
      </c>
      <c r="K29" s="11">
        <f>I29-J29</f>
        <v>3000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6000</v>
      </c>
      <c r="E30" s="11">
        <f>+E31</f>
        <v>0</v>
      </c>
      <c r="F30" s="11">
        <f>+F31</f>
        <v>6000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228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6000</v>
      </c>
      <c r="E31" s="11">
        <f>E32</f>
        <v>0</v>
      </c>
      <c r="F31" s="11">
        <f>F32</f>
        <v>6000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228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6000</v>
      </c>
      <c r="E32" s="11">
        <v>0</v>
      </c>
      <c r="F32" s="11">
        <v>6000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228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D34+D36+D38</f>
        <v>186800</v>
      </c>
      <c r="E33" s="11">
        <f>E34+E36+E38</f>
        <v>0</v>
      </c>
      <c r="F33" s="11">
        <f>F34+F36+F38</f>
        <v>262800</v>
      </c>
      <c r="G33" s="11">
        <f>G34+G36+G38</f>
        <v>15000</v>
      </c>
      <c r="H33" s="11">
        <f>H34+H36+H38</f>
        <v>15000</v>
      </c>
      <c r="I33" s="11">
        <f>I34+I36+I38</f>
        <v>15000</v>
      </c>
      <c r="J33" s="11">
        <f>J34+J36+J38</f>
        <v>13866</v>
      </c>
      <c r="K33" s="11">
        <f>I33-J33</f>
        <v>1134</v>
      </c>
      <c r="L33" s="11">
        <f>L34+L36+L38</f>
        <v>43066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56000</v>
      </c>
      <c r="G34" s="11">
        <f>G35</f>
        <v>15000</v>
      </c>
      <c r="H34" s="11">
        <f>H35</f>
        <v>15000</v>
      </c>
      <c r="I34" s="11">
        <f>I35</f>
        <v>15000</v>
      </c>
      <c r="J34" s="11">
        <f>J35</f>
        <v>13866</v>
      </c>
      <c r="K34" s="11">
        <f>I34-J34</f>
        <v>1134</v>
      </c>
      <c r="L34" s="11">
        <f>L35</f>
        <v>13866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56000</v>
      </c>
      <c r="G35" s="11">
        <v>15000</v>
      </c>
      <c r="H35" s="11">
        <v>15000</v>
      </c>
      <c r="I35" s="11">
        <v>15000</v>
      </c>
      <c r="J35" s="11">
        <v>13866</v>
      </c>
      <c r="K35" s="11">
        <f>I35-J35</f>
        <v>1134</v>
      </c>
      <c r="L35" s="11">
        <v>13866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50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50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186800</v>
      </c>
      <c r="E38" s="11">
        <v>0</v>
      </c>
      <c r="F38" s="11">
        <v>206800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29150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653000</v>
      </c>
      <c r="G39" s="11">
        <f>+G40+G42</f>
        <v>210000</v>
      </c>
      <c r="H39" s="11">
        <f>+H40+H42</f>
        <v>210000</v>
      </c>
      <c r="I39" s="11">
        <f>+I40+I42</f>
        <v>210000</v>
      </c>
      <c r="J39" s="11">
        <f>+J40+J42</f>
        <v>165077</v>
      </c>
      <c r="K39" s="11">
        <f>I39-J39</f>
        <v>44923</v>
      </c>
      <c r="L39" s="11">
        <f>+L40+L42</f>
        <v>165061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603000</v>
      </c>
      <c r="G40" s="11">
        <f>G41</f>
        <v>200000</v>
      </c>
      <c r="H40" s="11">
        <f>H41</f>
        <v>200000</v>
      </c>
      <c r="I40" s="11">
        <f>I41</f>
        <v>200000</v>
      </c>
      <c r="J40" s="11">
        <f>J41</f>
        <v>164469</v>
      </c>
      <c r="K40" s="11">
        <f>I40-J40</f>
        <v>35531</v>
      </c>
      <c r="L40" s="11">
        <f>L41</f>
        <v>164453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603000</v>
      </c>
      <c r="G41" s="11">
        <v>200000</v>
      </c>
      <c r="H41" s="11">
        <v>200000</v>
      </c>
      <c r="I41" s="11">
        <v>200000</v>
      </c>
      <c r="J41" s="11">
        <v>164469</v>
      </c>
      <c r="K41" s="11">
        <f>I41-J41</f>
        <v>35531</v>
      </c>
      <c r="L41" s="11">
        <v>164453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</v>
      </c>
      <c r="G42" s="11">
        <f>G43</f>
        <v>10000</v>
      </c>
      <c r="H42" s="11">
        <f>H43</f>
        <v>10000</v>
      </c>
      <c r="I42" s="11">
        <f>I43</f>
        <v>10000</v>
      </c>
      <c r="J42" s="11">
        <f>J43</f>
        <v>608</v>
      </c>
      <c r="K42" s="11">
        <f>I42-J42</f>
        <v>9392</v>
      </c>
      <c r="L42" s="11">
        <f>L43</f>
        <v>608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</v>
      </c>
      <c r="G43" s="11">
        <v>10000</v>
      </c>
      <c r="H43" s="11">
        <v>10000</v>
      </c>
      <c r="I43" s="11">
        <v>10000</v>
      </c>
      <c r="J43" s="11">
        <v>608</v>
      </c>
      <c r="K43" s="11">
        <f>I43-J43</f>
        <v>9392</v>
      </c>
      <c r="L43" s="11">
        <v>608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458400</v>
      </c>
      <c r="E44" s="11">
        <f>E45+E51</f>
        <v>3400</v>
      </c>
      <c r="F44" s="11">
        <f>F45+F51</f>
        <v>781400</v>
      </c>
      <c r="G44" s="11">
        <f>G45+G51</f>
        <v>103400</v>
      </c>
      <c r="H44" s="11">
        <f>H45+H51</f>
        <v>84483</v>
      </c>
      <c r="I44" s="11">
        <f>I45+I51</f>
        <v>84483</v>
      </c>
      <c r="J44" s="11">
        <f>J45+J51</f>
        <v>52721</v>
      </c>
      <c r="K44" s="11">
        <f>I44-J44</f>
        <v>31762</v>
      </c>
      <c r="L44" s="11">
        <f>L45+L51</f>
        <v>85433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458400</v>
      </c>
      <c r="E45" s="11">
        <f>+E46+E48+E49+E50</f>
        <v>3400</v>
      </c>
      <c r="F45" s="11">
        <f>+F46+F48+F49+F50</f>
        <v>688400</v>
      </c>
      <c r="G45" s="11">
        <f>+G46+G48+G49+G50</f>
        <v>73400</v>
      </c>
      <c r="H45" s="11">
        <f>+H46+H48+H49+H50</f>
        <v>54483</v>
      </c>
      <c r="I45" s="11">
        <f>+I46+I48+I49+I50</f>
        <v>54483</v>
      </c>
      <c r="J45" s="11">
        <f>+J46+J48+J49+J50</f>
        <v>38921</v>
      </c>
      <c r="K45" s="11">
        <f>I45-J45</f>
        <v>15562</v>
      </c>
      <c r="L45" s="11">
        <f>+L46+L48+L49+L50</f>
        <v>71633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100000</v>
      </c>
      <c r="E46" s="11">
        <f>E47</f>
        <v>0</v>
      </c>
      <c r="F46" s="11">
        <f>F47</f>
        <v>220000</v>
      </c>
      <c r="G46" s="11">
        <f>G47</f>
        <v>40000</v>
      </c>
      <c r="H46" s="11">
        <f>H47</f>
        <v>21083</v>
      </c>
      <c r="I46" s="11">
        <f>I47</f>
        <v>21083</v>
      </c>
      <c r="J46" s="11">
        <f>J47</f>
        <v>18227</v>
      </c>
      <c r="K46" s="11">
        <f>I46-J46</f>
        <v>2856</v>
      </c>
      <c r="L46" s="11">
        <f>L47</f>
        <v>36696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100000</v>
      </c>
      <c r="E47" s="11">
        <v>0</v>
      </c>
      <c r="F47" s="11">
        <v>220000</v>
      </c>
      <c r="G47" s="11">
        <v>40000</v>
      </c>
      <c r="H47" s="11">
        <v>21083</v>
      </c>
      <c r="I47" s="11">
        <v>21083</v>
      </c>
      <c r="J47" s="11">
        <v>18227</v>
      </c>
      <c r="K47" s="11">
        <f>I47-J47</f>
        <v>2856</v>
      </c>
      <c r="L47" s="11">
        <v>36696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92000</v>
      </c>
      <c r="G48" s="11">
        <v>30000</v>
      </c>
      <c r="H48" s="11">
        <v>30000</v>
      </c>
      <c r="I48" s="11">
        <v>30000</v>
      </c>
      <c r="J48" s="11">
        <v>17383</v>
      </c>
      <c r="K48" s="11">
        <f>I48-J48</f>
        <v>12617</v>
      </c>
      <c r="L48" s="11">
        <v>19366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120000</v>
      </c>
      <c r="E49" s="11">
        <v>0</v>
      </c>
      <c r="F49" s="11">
        <v>120000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238400</v>
      </c>
      <c r="E50" s="11">
        <v>3400</v>
      </c>
      <c r="F50" s="11">
        <v>256400</v>
      </c>
      <c r="G50" s="11">
        <v>3400</v>
      </c>
      <c r="H50" s="11">
        <v>3400</v>
      </c>
      <c r="I50" s="11">
        <v>3400</v>
      </c>
      <c r="J50" s="11">
        <v>3311</v>
      </c>
      <c r="K50" s="11">
        <f>I50-J50</f>
        <v>89</v>
      </c>
      <c r="L50" s="11">
        <v>15571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93000</v>
      </c>
      <c r="G51" s="11">
        <f>+G52+G54</f>
        <v>30000</v>
      </c>
      <c r="H51" s="11">
        <f>+H52+H54</f>
        <v>30000</v>
      </c>
      <c r="I51" s="11">
        <f>+I52+I54</f>
        <v>30000</v>
      </c>
      <c r="J51" s="11">
        <f>+J52+J54</f>
        <v>13800</v>
      </c>
      <c r="K51" s="11">
        <f>I51-J51</f>
        <v>16200</v>
      </c>
      <c r="L51" s="11">
        <f>+L52+L54</f>
        <v>13800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30000</v>
      </c>
      <c r="G52" s="11">
        <f>+G53</f>
        <v>30000</v>
      </c>
      <c r="H52" s="11">
        <f>+H53</f>
        <v>30000</v>
      </c>
      <c r="I52" s="11">
        <f>+I53</f>
        <v>30000</v>
      </c>
      <c r="J52" s="11">
        <f>+J53</f>
        <v>13800</v>
      </c>
      <c r="K52" s="11">
        <f>I52-J52</f>
        <v>16200</v>
      </c>
      <c r="L52" s="11">
        <f>+L53</f>
        <v>13800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30000</v>
      </c>
      <c r="G53" s="11">
        <v>30000</v>
      </c>
      <c r="H53" s="11">
        <v>30000</v>
      </c>
      <c r="I53" s="11">
        <v>30000</v>
      </c>
      <c r="J53" s="11">
        <v>13800</v>
      </c>
      <c r="K53" s="11">
        <f>I53-J53</f>
        <v>16200</v>
      </c>
      <c r="L53" s="11">
        <v>13800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63000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0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335000</v>
      </c>
      <c r="E55" s="11">
        <f>+E56</f>
        <v>0</v>
      </c>
      <c r="F55" s="11">
        <f>+F56</f>
        <v>405000</v>
      </c>
      <c r="G55" s="11">
        <f>+G56</f>
        <v>70000</v>
      </c>
      <c r="H55" s="11">
        <f>+H56</f>
        <v>70000</v>
      </c>
      <c r="I55" s="11">
        <f>+I56</f>
        <v>70000</v>
      </c>
      <c r="J55" s="11">
        <f>+J56</f>
        <v>8872</v>
      </c>
      <c r="K55" s="11">
        <f>I55-J55</f>
        <v>61128</v>
      </c>
      <c r="L55" s="11">
        <f>+L56</f>
        <v>7920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335000</v>
      </c>
      <c r="E56" s="11">
        <f>E57</f>
        <v>0</v>
      </c>
      <c r="F56" s="11">
        <f>F57</f>
        <v>405000</v>
      </c>
      <c r="G56" s="11">
        <f>G57</f>
        <v>70000</v>
      </c>
      <c r="H56" s="11">
        <f>H57</f>
        <v>70000</v>
      </c>
      <c r="I56" s="11">
        <f>I57</f>
        <v>70000</v>
      </c>
      <c r="J56" s="11">
        <f>J57</f>
        <v>8872</v>
      </c>
      <c r="K56" s="11">
        <f>I56-J56</f>
        <v>61128</v>
      </c>
      <c r="L56" s="11">
        <f>L57</f>
        <v>7920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335000</v>
      </c>
      <c r="E57" s="11">
        <f>E58</f>
        <v>0</v>
      </c>
      <c r="F57" s="11">
        <f>F58</f>
        <v>405000</v>
      </c>
      <c r="G57" s="11">
        <f>G58</f>
        <v>70000</v>
      </c>
      <c r="H57" s="11">
        <f>H58</f>
        <v>70000</v>
      </c>
      <c r="I57" s="11">
        <f>I58</f>
        <v>70000</v>
      </c>
      <c r="J57" s="11">
        <f>J58</f>
        <v>8872</v>
      </c>
      <c r="K57" s="11">
        <f>I57-J57</f>
        <v>61128</v>
      </c>
      <c r="L57" s="11">
        <f>L58</f>
        <v>7920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335000</v>
      </c>
      <c r="E58" s="11">
        <v>0</v>
      </c>
      <c r="F58" s="11">
        <v>405000</v>
      </c>
      <c r="G58" s="11">
        <v>70000</v>
      </c>
      <c r="H58" s="11">
        <v>70000</v>
      </c>
      <c r="I58" s="11">
        <v>70000</v>
      </c>
      <c r="J58" s="11">
        <v>8872</v>
      </c>
      <c r="K58" s="11">
        <f>I58-J58</f>
        <v>61128</v>
      </c>
      <c r="L58" s="11">
        <v>7920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-25600</v>
      </c>
      <c r="G59" s="11">
        <v>0</v>
      </c>
      <c r="H59" s="11">
        <v>0</v>
      </c>
      <c r="I59" s="11">
        <v>0</v>
      </c>
      <c r="J59" s="11">
        <v>428888</v>
      </c>
      <c r="K59" s="11">
        <f>I59-J59</f>
        <v>-428888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428888</v>
      </c>
      <c r="K60" s="11">
        <f>I60-J60</f>
        <v>-428888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240971</v>
      </c>
      <c r="K61" s="11">
        <f>I61-J61</f>
        <v>-240971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187917</v>
      </c>
      <c r="K62" s="11">
        <f>I62-J62</f>
        <v>-187917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-25600</v>
      </c>
      <c r="G63" s="11">
        <v>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-25600</v>
      </c>
      <c r="G64" s="11">
        <v>0</v>
      </c>
      <c r="H64" s="11">
        <v>0</v>
      </c>
      <c r="I64" s="11">
        <v>0</v>
      </c>
      <c r="J64" s="11">
        <v>0</v>
      </c>
      <c r="K64" s="11">
        <f>I64-J64</f>
        <v>0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 t="s">
        <v>181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2021-05-04T07:51:12Z</dcterms:created>
  <dcterms:modified xsi:type="dcterms:W3CDTF">2021-05-04T07:51:16Z</dcterms:modified>
</cp:coreProperties>
</file>