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9CFDEC7A-ABB5-4D90-9116-C3A09C1B9A1A}" xr6:coauthVersionLast="47" xr6:coauthVersionMax="47" xr10:uidLastSave="{00000000-0000-0000-0000-000000000000}"/>
  <bookViews>
    <workbookView xWindow="12060" yWindow="495" windowWidth="8160" windowHeight="10050" xr2:uid="{286F8005-F11F-48D1-8BBF-59C50417B5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E19" i="1"/>
  <c r="H19" i="1"/>
  <c r="I19" i="1"/>
  <c r="L19" i="1"/>
  <c r="D20" i="1"/>
  <c r="E20" i="1"/>
  <c r="F20" i="1"/>
  <c r="F19" i="1" s="1"/>
  <c r="G20" i="1"/>
  <c r="G19" i="1" s="1"/>
  <c r="H20" i="1"/>
  <c r="I20" i="1"/>
  <c r="J20" i="1"/>
  <c r="J19" i="1" s="1"/>
  <c r="K20" i="1"/>
  <c r="L20" i="1"/>
  <c r="K21" i="1"/>
  <c r="D24" i="1"/>
  <c r="E24" i="1"/>
  <c r="F24" i="1"/>
  <c r="F23" i="1" s="1"/>
  <c r="G24" i="1"/>
  <c r="G23" i="1" s="1"/>
  <c r="H24" i="1"/>
  <c r="I24" i="1"/>
  <c r="J24" i="1"/>
  <c r="J23" i="1" s="1"/>
  <c r="K24" i="1"/>
  <c r="L24" i="1"/>
  <c r="K25" i="1"/>
  <c r="K26" i="1"/>
  <c r="D27" i="1"/>
  <c r="D23" i="1" s="1"/>
  <c r="E27" i="1"/>
  <c r="E23" i="1" s="1"/>
  <c r="E22" i="1" s="1"/>
  <c r="F27" i="1"/>
  <c r="G27" i="1"/>
  <c r="H27" i="1"/>
  <c r="H23" i="1" s="1"/>
  <c r="I27" i="1"/>
  <c r="I23" i="1" s="1"/>
  <c r="J27" i="1"/>
  <c r="L27" i="1"/>
  <c r="L23" i="1" s="1"/>
  <c r="K28" i="1"/>
  <c r="K29" i="1"/>
  <c r="E30" i="1"/>
  <c r="F30" i="1"/>
  <c r="I30" i="1"/>
  <c r="K30" i="1" s="1"/>
  <c r="J30" i="1"/>
  <c r="D31" i="1"/>
  <c r="D30" i="1" s="1"/>
  <c r="E31" i="1"/>
  <c r="F31" i="1"/>
  <c r="G31" i="1"/>
  <c r="G30" i="1" s="1"/>
  <c r="H31" i="1"/>
  <c r="H30" i="1" s="1"/>
  <c r="I31" i="1"/>
  <c r="K31" i="1" s="1"/>
  <c r="J31" i="1"/>
  <c r="L31" i="1"/>
  <c r="L30" i="1" s="1"/>
  <c r="K32" i="1"/>
  <c r="F33" i="1"/>
  <c r="G33" i="1"/>
  <c r="J33" i="1"/>
  <c r="D34" i="1"/>
  <c r="D33" i="1" s="1"/>
  <c r="E34" i="1"/>
  <c r="E33" i="1" s="1"/>
  <c r="F34" i="1"/>
  <c r="G34" i="1"/>
  <c r="H34" i="1"/>
  <c r="H33" i="1" s="1"/>
  <c r="I34" i="1"/>
  <c r="K34" i="1" s="1"/>
  <c r="J34" i="1"/>
  <c r="L34" i="1"/>
  <c r="L33" i="1" s="1"/>
  <c r="K35" i="1"/>
  <c r="K36" i="1"/>
  <c r="K37" i="1"/>
  <c r="D39" i="1"/>
  <c r="D38" i="1" s="1"/>
  <c r="E39" i="1"/>
  <c r="F39" i="1"/>
  <c r="G39" i="1"/>
  <c r="G38" i="1" s="1"/>
  <c r="H39" i="1"/>
  <c r="H38" i="1" s="1"/>
  <c r="I39" i="1"/>
  <c r="K39" i="1" s="1"/>
  <c r="J39" i="1"/>
  <c r="L39" i="1"/>
  <c r="L38" i="1" s="1"/>
  <c r="K40" i="1"/>
  <c r="K41" i="1"/>
  <c r="D42" i="1"/>
  <c r="E42" i="1"/>
  <c r="E38" i="1" s="1"/>
  <c r="F42" i="1"/>
  <c r="F38" i="1" s="1"/>
  <c r="G42" i="1"/>
  <c r="H42" i="1"/>
  <c r="I42" i="1"/>
  <c r="K42" i="1" s="1"/>
  <c r="J42" i="1"/>
  <c r="J38" i="1" s="1"/>
  <c r="L42" i="1"/>
  <c r="K43" i="1"/>
  <c r="G44" i="1"/>
  <c r="F45" i="1"/>
  <c r="F44" i="1" s="1"/>
  <c r="G45" i="1"/>
  <c r="J45" i="1"/>
  <c r="J44" i="1" s="1"/>
  <c r="D46" i="1"/>
  <c r="D45" i="1" s="1"/>
  <c r="D44" i="1" s="1"/>
  <c r="E46" i="1"/>
  <c r="E45" i="1" s="1"/>
  <c r="E44" i="1" s="1"/>
  <c r="F46" i="1"/>
  <c r="G46" i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D50" i="1"/>
  <c r="E50" i="1"/>
  <c r="F50" i="1"/>
  <c r="G50" i="1"/>
  <c r="H50" i="1"/>
  <c r="I50" i="1"/>
  <c r="K50" i="1" s="1"/>
  <c r="J50" i="1"/>
  <c r="L50" i="1"/>
  <c r="K51" i="1"/>
  <c r="D53" i="1"/>
  <c r="E53" i="1"/>
  <c r="E52" i="1" s="1"/>
  <c r="F53" i="1"/>
  <c r="G53" i="1"/>
  <c r="H53" i="1"/>
  <c r="I53" i="1"/>
  <c r="I52" i="1" s="1"/>
  <c r="J53" i="1"/>
  <c r="K53" i="1" s="1"/>
  <c r="L53" i="1"/>
  <c r="K54" i="1"/>
  <c r="D55" i="1"/>
  <c r="D52" i="1" s="1"/>
  <c r="E55" i="1"/>
  <c r="H55" i="1"/>
  <c r="H52" i="1" s="1"/>
  <c r="I55" i="1"/>
  <c r="L55" i="1"/>
  <c r="L52" i="1" s="1"/>
  <c r="D56" i="1"/>
  <c r="E56" i="1"/>
  <c r="F56" i="1"/>
  <c r="F55" i="1" s="1"/>
  <c r="G56" i="1"/>
  <c r="G55" i="1" s="1"/>
  <c r="G52" i="1" s="1"/>
  <c r="H56" i="1"/>
  <c r="I56" i="1"/>
  <c r="J56" i="1"/>
  <c r="J55" i="1" s="1"/>
  <c r="K56" i="1"/>
  <c r="L56" i="1"/>
  <c r="K57" i="1"/>
  <c r="K58" i="1"/>
  <c r="K59" i="1"/>
  <c r="K60" i="1"/>
  <c r="K61" i="1"/>
  <c r="K55" i="1" l="1"/>
  <c r="H22" i="1"/>
  <c r="H12" i="1" s="1"/>
  <c r="D22" i="1"/>
  <c r="D12" i="1" s="1"/>
  <c r="G22" i="1"/>
  <c r="K23" i="1"/>
  <c r="K19" i="1"/>
  <c r="L22" i="1"/>
  <c r="L12" i="1" s="1"/>
  <c r="J22" i="1"/>
  <c r="J12" i="1" s="1"/>
  <c r="F22" i="1"/>
  <c r="G12" i="1"/>
  <c r="K14" i="1"/>
  <c r="F52" i="1"/>
  <c r="F12" i="1"/>
  <c r="E12" i="1"/>
  <c r="I38" i="1"/>
  <c r="K38" i="1" s="1"/>
  <c r="J52" i="1"/>
  <c r="K52" i="1" s="1"/>
  <c r="I45" i="1"/>
  <c r="I33" i="1"/>
  <c r="K33" i="1" s="1"/>
  <c r="K27" i="1"/>
  <c r="I13" i="1"/>
  <c r="I22" i="1" l="1"/>
  <c r="K22" i="1" s="1"/>
  <c r="K13" i="1"/>
  <c r="I12" i="1"/>
  <c r="K12" i="1" s="1"/>
  <c r="K45" i="1"/>
  <c r="I44" i="1"/>
  <c r="K44" i="1" s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<sst xmlns="http://schemas.openxmlformats.org/spreadsheetml/2006/main" count="176" uniqueCount="173">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</sst>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145A-D413-4C3C-9A7D-6DFA9A115D56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D13+D19+D22+D44+D52</f>
        <v>6110500</v>
      </c>
      <c r="E12" s="11">
        <f>E13+E19+E22+E44+E52</f>
        <v>5920500</v>
      </c>
      <c r="F12" s="11">
        <f>F13+F19+F22+F44+F52</f>
        <v>11698000</v>
      </c>
      <c r="G12" s="11">
        <f>G13+G19+G22+G44+G52</f>
        <v>10461000</v>
      </c>
      <c r="H12" s="11">
        <f>H13+H19+H22+H44+H52</f>
        <v>9194972</v>
      </c>
      <c r="I12" s="11">
        <f>I13+I19+I22+I44+I52</f>
        <v>9194972</v>
      </c>
      <c r="J12" s="11">
        <f>J13+J19+J22+J44+J52</f>
        <v>2009758</v>
      </c>
      <c r="K12" s="11">
        <f>I12-J12</f>
        <v>7185214</v>
      </c>
      <c r="L12" s="11">
        <f>L13+L19+L22+L44+L52</f>
        <v>2989564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2500</v>
      </c>
      <c r="E13" s="11">
        <f>E14+E17</f>
        <v>2500</v>
      </c>
      <c r="F13" s="11">
        <f>F14+F17</f>
        <v>1549000</v>
      </c>
      <c r="G13" s="11">
        <f>G14+G17</f>
        <v>1285000</v>
      </c>
      <c r="H13" s="11">
        <f>H14+H17</f>
        <v>1285000</v>
      </c>
      <c r="I13" s="11">
        <f>I14+I17</f>
        <v>1285000</v>
      </c>
      <c r="J13" s="11">
        <f>J14+J17</f>
        <v>1125449</v>
      </c>
      <c r="K13" s="11">
        <f>I13-J13</f>
        <v>159551</v>
      </c>
      <c r="L13" s="11">
        <f>L14+L17</f>
        <v>1147425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2500</v>
      </c>
      <c r="E14" s="11">
        <f>E15</f>
        <v>2500</v>
      </c>
      <c r="F14" s="11">
        <f>F15</f>
        <v>1539000</v>
      </c>
      <c r="G14" s="11">
        <f>G15</f>
        <v>1285000</v>
      </c>
      <c r="H14" s="11">
        <f>H15</f>
        <v>1285000</v>
      </c>
      <c r="I14" s="11">
        <f>I15</f>
        <v>1285000</v>
      </c>
      <c r="J14" s="11">
        <f>J15</f>
        <v>1125449</v>
      </c>
      <c r="K14" s="11">
        <f>I14-J14</f>
        <v>159551</v>
      </c>
      <c r="L14" s="11">
        <f>L15</f>
        <v>1147425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2500</v>
      </c>
      <c r="E15" s="11">
        <f>E16</f>
        <v>2500</v>
      </c>
      <c r="F15" s="11">
        <f>F16</f>
        <v>1539000</v>
      </c>
      <c r="G15" s="11">
        <f>G16</f>
        <v>1285000</v>
      </c>
      <c r="H15" s="11">
        <f>H16</f>
        <v>1285000</v>
      </c>
      <c r="I15" s="11">
        <f>I16</f>
        <v>1285000</v>
      </c>
      <c r="J15" s="11">
        <f>J16</f>
        <v>1125449</v>
      </c>
      <c r="K15" s="11">
        <f>I15-J15</f>
        <v>159551</v>
      </c>
      <c r="L15" s="11">
        <f>L16</f>
        <v>1147425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2500</v>
      </c>
      <c r="E16" s="11">
        <v>2500</v>
      </c>
      <c r="F16" s="11">
        <v>1539000</v>
      </c>
      <c r="G16" s="11">
        <v>1285000</v>
      </c>
      <c r="H16" s="11">
        <v>1285000</v>
      </c>
      <c r="I16" s="11">
        <v>1285000</v>
      </c>
      <c r="J16" s="11">
        <v>1125449</v>
      </c>
      <c r="K16" s="11">
        <f>I16-J16</f>
        <v>159551</v>
      </c>
      <c r="L16" s="11">
        <v>1147425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15000</v>
      </c>
      <c r="H19" s="11">
        <f>+H20</f>
        <v>15000</v>
      </c>
      <c r="I19" s="11">
        <f>+I20</f>
        <v>15000</v>
      </c>
      <c r="J19" s="11">
        <f>+J20</f>
        <v>3985</v>
      </c>
      <c r="K19" s="11">
        <f>I19-J19</f>
        <v>11015</v>
      </c>
      <c r="L19" s="11">
        <f>+L20</f>
        <v>52803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15000</v>
      </c>
      <c r="H20" s="11">
        <f>+H21</f>
        <v>15000</v>
      </c>
      <c r="I20" s="11">
        <f>+I21</f>
        <v>15000</v>
      </c>
      <c r="J20" s="11">
        <f>+J21</f>
        <v>3985</v>
      </c>
      <c r="K20" s="11">
        <f>I20-J20</f>
        <v>11015</v>
      </c>
      <c r="L20" s="11">
        <f>+L21</f>
        <v>52803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15000</v>
      </c>
      <c r="H21" s="11">
        <v>15000</v>
      </c>
      <c r="I21" s="11">
        <v>15000</v>
      </c>
      <c r="J21" s="11">
        <v>3985</v>
      </c>
      <c r="K21" s="11">
        <f>I21-J21</f>
        <v>11015</v>
      </c>
      <c r="L21" s="11">
        <v>52803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D23+D30+D33+D38</f>
        <v>1779000</v>
      </c>
      <c r="E22" s="11">
        <f>E23+E30+E33+E38</f>
        <v>1779000</v>
      </c>
      <c r="F22" s="11">
        <f>F23+F30+F33+F38</f>
        <v>3987000</v>
      </c>
      <c r="G22" s="11">
        <f>G23+G30+G33+G38</f>
        <v>3274000</v>
      </c>
      <c r="H22" s="11">
        <f>H23+H30+H33+H38</f>
        <v>3246794</v>
      </c>
      <c r="I22" s="11">
        <f>I23+I30+I33+I38</f>
        <v>3246794</v>
      </c>
      <c r="J22" s="11">
        <f>J23+J30+J33+J38</f>
        <v>1234075</v>
      </c>
      <c r="K22" s="11">
        <f>I22-J22</f>
        <v>2012719</v>
      </c>
      <c r="L22" s="11">
        <f>L23+L30+L33+L38</f>
        <v>1393142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1699000</v>
      </c>
      <c r="E23" s="11">
        <f>E24+E27+E29</f>
        <v>1699000</v>
      </c>
      <c r="F23" s="11">
        <f>F24+F27+F29</f>
        <v>2236000</v>
      </c>
      <c r="G23" s="11">
        <f>G24+G27+G29</f>
        <v>2037000</v>
      </c>
      <c r="H23" s="11">
        <f>H24+H27+H29</f>
        <v>2009794</v>
      </c>
      <c r="I23" s="11">
        <f>I24+I27+I29</f>
        <v>2009794</v>
      </c>
      <c r="J23" s="11">
        <f>J24+J27+J29</f>
        <v>237223</v>
      </c>
      <c r="K23" s="11">
        <f>I23-J23</f>
        <v>1772571</v>
      </c>
      <c r="L23" s="11">
        <f>L24+L27+L29</f>
        <v>271338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1539000</v>
      </c>
      <c r="E24" s="11">
        <f>E25+E26</f>
        <v>1539000</v>
      </c>
      <c r="F24" s="11">
        <f>F25+F26</f>
        <v>1539000</v>
      </c>
      <c r="G24" s="11">
        <f>G25+G26</f>
        <v>1539000</v>
      </c>
      <c r="H24" s="11">
        <f>H25+H26</f>
        <v>1539000</v>
      </c>
      <c r="I24" s="11">
        <f>I25+I26</f>
        <v>1539000</v>
      </c>
      <c r="J24" s="11">
        <f>J25+J26</f>
        <v>83</v>
      </c>
      <c r="K24" s="11">
        <f>I24-J24</f>
        <v>1538917</v>
      </c>
      <c r="L24" s="11">
        <f>L25+L26</f>
        <v>3273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1539000</v>
      </c>
      <c r="E25" s="11">
        <v>1539000</v>
      </c>
      <c r="F25" s="11">
        <v>1539000</v>
      </c>
      <c r="G25" s="11">
        <v>1539000</v>
      </c>
      <c r="H25" s="11">
        <v>1539000</v>
      </c>
      <c r="I25" s="11">
        <v>1539000</v>
      </c>
      <c r="J25" s="11">
        <v>83</v>
      </c>
      <c r="K25" s="11">
        <f>I25-J25</f>
        <v>1538917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3273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160000</v>
      </c>
      <c r="E27" s="11">
        <f>E28</f>
        <v>160000</v>
      </c>
      <c r="F27" s="11">
        <f>F28</f>
        <v>691000</v>
      </c>
      <c r="G27" s="11">
        <f>G28</f>
        <v>495000</v>
      </c>
      <c r="H27" s="11">
        <f>H28</f>
        <v>467794</v>
      </c>
      <c r="I27" s="11">
        <f>I28</f>
        <v>467794</v>
      </c>
      <c r="J27" s="11">
        <f>J28</f>
        <v>237140</v>
      </c>
      <c r="K27" s="11">
        <f>I27-J27</f>
        <v>230654</v>
      </c>
      <c r="L27" s="11">
        <f>L28</f>
        <v>268065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160000</v>
      </c>
      <c r="E28" s="11">
        <v>160000</v>
      </c>
      <c r="F28" s="11">
        <v>691000</v>
      </c>
      <c r="G28" s="11">
        <v>495000</v>
      </c>
      <c r="H28" s="11">
        <v>467794</v>
      </c>
      <c r="I28" s="11">
        <v>467794</v>
      </c>
      <c r="J28" s="11">
        <v>237140</v>
      </c>
      <c r="K28" s="11">
        <f>I28-J28</f>
        <v>230654</v>
      </c>
      <c r="L28" s="11">
        <v>268065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6000</v>
      </c>
      <c r="G29" s="11">
        <v>3000</v>
      </c>
      <c r="H29" s="11">
        <v>3000</v>
      </c>
      <c r="I29" s="11">
        <v>3000</v>
      </c>
      <c r="J29" s="11">
        <v>0</v>
      </c>
      <c r="K29" s="11">
        <f>I29-J29</f>
        <v>3000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2183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2183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2183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D34+D37</f>
        <v>80000</v>
      </c>
      <c r="E33" s="11">
        <f>E34+E37</f>
        <v>80000</v>
      </c>
      <c r="F33" s="11">
        <f>F34+F37</f>
        <v>188000</v>
      </c>
      <c r="G33" s="11">
        <f>G34+G37</f>
        <v>148000</v>
      </c>
      <c r="H33" s="11">
        <f>H34+H37</f>
        <v>148000</v>
      </c>
      <c r="I33" s="11">
        <f>I34+I37</f>
        <v>148000</v>
      </c>
      <c r="J33" s="11">
        <f>J34+J37</f>
        <v>63024</v>
      </c>
      <c r="K33" s="11">
        <f>I33-J33</f>
        <v>84976</v>
      </c>
      <c r="L33" s="11">
        <f>L34+L37</f>
        <v>88713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D35+D36</f>
        <v>0</v>
      </c>
      <c r="E34" s="11">
        <f>E35+E36</f>
        <v>0</v>
      </c>
      <c r="F34" s="11">
        <f>F35+F36</f>
        <v>68000</v>
      </c>
      <c r="G34" s="11">
        <f>G35+G36</f>
        <v>53000</v>
      </c>
      <c r="H34" s="11">
        <f>H35+H36</f>
        <v>53000</v>
      </c>
      <c r="I34" s="11">
        <f>I35+I36</f>
        <v>53000</v>
      </c>
      <c r="J34" s="11">
        <f>J35+J36</f>
        <v>48024</v>
      </c>
      <c r="K34" s="11">
        <f>I34-J34</f>
        <v>4976</v>
      </c>
      <c r="L34" s="11">
        <f>L35+L36</f>
        <v>48831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68000</v>
      </c>
      <c r="G35" s="11">
        <v>53000</v>
      </c>
      <c r="H35" s="11">
        <v>53000</v>
      </c>
      <c r="I35" s="11">
        <v>53000</v>
      </c>
      <c r="J35" s="11">
        <v>48024</v>
      </c>
      <c r="K35" s="11">
        <f>I35-J35</f>
        <v>4976</v>
      </c>
      <c r="L35" s="11">
        <v>48385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446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80000</v>
      </c>
      <c r="E37" s="11">
        <v>80000</v>
      </c>
      <c r="F37" s="11">
        <v>120000</v>
      </c>
      <c r="G37" s="11">
        <v>95000</v>
      </c>
      <c r="H37" s="11">
        <v>95000</v>
      </c>
      <c r="I37" s="11">
        <v>95000</v>
      </c>
      <c r="J37" s="11">
        <v>15000</v>
      </c>
      <c r="K37" s="11">
        <f>I37-J37</f>
        <v>80000</v>
      </c>
      <c r="L37" s="11">
        <v>39882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+D39+D41+D42</f>
        <v>0</v>
      </c>
      <c r="E38" s="11">
        <f>+E39+E41+E42</f>
        <v>0</v>
      </c>
      <c r="F38" s="11">
        <f>+F39+F41+F42</f>
        <v>1563000</v>
      </c>
      <c r="G38" s="11">
        <f>+G39+G41+G42</f>
        <v>1089000</v>
      </c>
      <c r="H38" s="11">
        <f>+H39+H41+H42</f>
        <v>1089000</v>
      </c>
      <c r="I38" s="11">
        <f>+I39+I41+I42</f>
        <v>1089000</v>
      </c>
      <c r="J38" s="11">
        <f>+J39+J41+J42</f>
        <v>933828</v>
      </c>
      <c r="K38" s="11">
        <f>I38-J38</f>
        <v>155172</v>
      </c>
      <c r="L38" s="11">
        <f>+L39+L41+L42</f>
        <v>1030908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1063000</v>
      </c>
      <c r="G39" s="11">
        <f>G40</f>
        <v>889000</v>
      </c>
      <c r="H39" s="11">
        <f>H40</f>
        <v>889000</v>
      </c>
      <c r="I39" s="11">
        <f>I40</f>
        <v>889000</v>
      </c>
      <c r="J39" s="11">
        <f>J40</f>
        <v>880816</v>
      </c>
      <c r="K39" s="11">
        <f>I39-J39</f>
        <v>8184</v>
      </c>
      <c r="L39" s="11">
        <f>L40</f>
        <v>976944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1063000</v>
      </c>
      <c r="G40" s="11">
        <v>889000</v>
      </c>
      <c r="H40" s="11">
        <v>889000</v>
      </c>
      <c r="I40" s="11">
        <v>889000</v>
      </c>
      <c r="J40" s="11">
        <v>880816</v>
      </c>
      <c r="K40" s="11">
        <f>I40-J40</f>
        <v>8184</v>
      </c>
      <c r="L40" s="11">
        <v>976944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952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500000</v>
      </c>
      <c r="G42" s="11">
        <f>G43</f>
        <v>200000</v>
      </c>
      <c r="H42" s="11">
        <f>H43</f>
        <v>200000</v>
      </c>
      <c r="I42" s="11">
        <f>I43</f>
        <v>200000</v>
      </c>
      <c r="J42" s="11">
        <f>J43</f>
        <v>53012</v>
      </c>
      <c r="K42" s="11">
        <f>I42-J42</f>
        <v>146988</v>
      </c>
      <c r="L42" s="11">
        <f>L43</f>
        <v>53012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500000</v>
      </c>
      <c r="G43" s="11">
        <v>200000</v>
      </c>
      <c r="H43" s="11">
        <v>200000</v>
      </c>
      <c r="I43" s="11">
        <v>200000</v>
      </c>
      <c r="J43" s="11">
        <v>53012</v>
      </c>
      <c r="K43" s="11">
        <f>I43-J43</f>
        <v>146988</v>
      </c>
      <c r="L43" s="11">
        <v>53012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D45+D50</f>
        <v>3087000</v>
      </c>
      <c r="E44" s="11">
        <f>E45+E50</f>
        <v>3087000</v>
      </c>
      <c r="F44" s="11">
        <f>F45+F50</f>
        <v>4685000</v>
      </c>
      <c r="G44" s="11">
        <f>G45+G50</f>
        <v>4635000</v>
      </c>
      <c r="H44" s="11">
        <f>H45+H50</f>
        <v>3396178</v>
      </c>
      <c r="I44" s="11">
        <f>I45+I50</f>
        <v>3396178</v>
      </c>
      <c r="J44" s="11">
        <f>J45+J50</f>
        <v>-811087</v>
      </c>
      <c r="K44" s="11">
        <f>I44-J44</f>
        <v>4207265</v>
      </c>
      <c r="L44" s="11">
        <f>L45+L50</f>
        <v>321975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</f>
        <v>3082000</v>
      </c>
      <c r="E45" s="11">
        <f>+E46+E48+E49</f>
        <v>3082000</v>
      </c>
      <c r="F45" s="11">
        <f>+F46+F48+F49</f>
        <v>4570000</v>
      </c>
      <c r="G45" s="11">
        <f>+G46+G48+G49</f>
        <v>4530000</v>
      </c>
      <c r="H45" s="11">
        <f>+H46+H48+H49</f>
        <v>3291178</v>
      </c>
      <c r="I45" s="11">
        <f>+I46+I48+I49</f>
        <v>3291178</v>
      </c>
      <c r="J45" s="11">
        <f>+J46+J48+J49</f>
        <v>-911086</v>
      </c>
      <c r="K45" s="11">
        <f>I45-J45</f>
        <v>4202264</v>
      </c>
      <c r="L45" s="11">
        <f>+L46+L48+L49</f>
        <v>214685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2068000</v>
      </c>
      <c r="E46" s="11">
        <f>E47</f>
        <v>2068000</v>
      </c>
      <c r="F46" s="11">
        <f>F47</f>
        <v>3431000</v>
      </c>
      <c r="G46" s="11">
        <f>G47</f>
        <v>3411000</v>
      </c>
      <c r="H46" s="11">
        <f>H47</f>
        <v>2172178</v>
      </c>
      <c r="I46" s="11">
        <f>I47</f>
        <v>2172178</v>
      </c>
      <c r="J46" s="11">
        <f>J47</f>
        <v>-1044816</v>
      </c>
      <c r="K46" s="11">
        <f>I46-J46</f>
        <v>3216994</v>
      </c>
      <c r="L46" s="11">
        <f>L47</f>
        <v>80194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2068000</v>
      </c>
      <c r="E47" s="11">
        <v>2068000</v>
      </c>
      <c r="F47" s="11">
        <v>3431000</v>
      </c>
      <c r="G47" s="11">
        <v>3411000</v>
      </c>
      <c r="H47" s="11">
        <v>2172178</v>
      </c>
      <c r="I47" s="11">
        <v>2172178</v>
      </c>
      <c r="J47" s="11">
        <v>-1044816</v>
      </c>
      <c r="K47" s="11">
        <f>I47-J47</f>
        <v>3216994</v>
      </c>
      <c r="L47" s="11">
        <v>80194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990000</v>
      </c>
      <c r="E48" s="11">
        <v>990000</v>
      </c>
      <c r="F48" s="11">
        <v>1105000</v>
      </c>
      <c r="G48" s="11">
        <v>1085000</v>
      </c>
      <c r="H48" s="11">
        <v>1085000</v>
      </c>
      <c r="I48" s="11">
        <v>1085000</v>
      </c>
      <c r="J48" s="11">
        <v>123692</v>
      </c>
      <c r="K48" s="11">
        <f>I48-J48</f>
        <v>961308</v>
      </c>
      <c r="L48" s="11">
        <v>91550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24000</v>
      </c>
      <c r="E49" s="11">
        <v>24000</v>
      </c>
      <c r="F49" s="11">
        <v>34000</v>
      </c>
      <c r="G49" s="11">
        <v>34000</v>
      </c>
      <c r="H49" s="11">
        <v>34000</v>
      </c>
      <c r="I49" s="11">
        <v>34000</v>
      </c>
      <c r="J49" s="11">
        <v>10038</v>
      </c>
      <c r="K49" s="11">
        <f>I49-J49</f>
        <v>23962</v>
      </c>
      <c r="L49" s="11">
        <v>42941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5000</v>
      </c>
      <c r="E50" s="11">
        <f>+E51</f>
        <v>5000</v>
      </c>
      <c r="F50" s="11">
        <f>+F51</f>
        <v>115000</v>
      </c>
      <c r="G50" s="11">
        <f>+G51</f>
        <v>105000</v>
      </c>
      <c r="H50" s="11">
        <f>+H51</f>
        <v>105000</v>
      </c>
      <c r="I50" s="11">
        <f>+I51</f>
        <v>105000</v>
      </c>
      <c r="J50" s="11">
        <f>+J51</f>
        <v>99999</v>
      </c>
      <c r="K50" s="11">
        <f>I50-J50</f>
        <v>5001</v>
      </c>
      <c r="L50" s="11">
        <f>+L51</f>
        <v>107290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5000</v>
      </c>
      <c r="E51" s="11">
        <v>5000</v>
      </c>
      <c r="F51" s="11">
        <v>115000</v>
      </c>
      <c r="G51" s="11">
        <v>105000</v>
      </c>
      <c r="H51" s="11">
        <v>105000</v>
      </c>
      <c r="I51" s="11">
        <v>105000</v>
      </c>
      <c r="J51" s="11">
        <v>99999</v>
      </c>
      <c r="K51" s="11">
        <f>I51-J51</f>
        <v>5001</v>
      </c>
      <c r="L51" s="11">
        <v>107290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1242000</v>
      </c>
      <c r="E52" s="11">
        <f>+E53+E55</f>
        <v>1052000</v>
      </c>
      <c r="F52" s="11">
        <f>+F53+F55</f>
        <v>1462000</v>
      </c>
      <c r="G52" s="11">
        <f>+G53+G55</f>
        <v>1252000</v>
      </c>
      <c r="H52" s="11">
        <f>+H53+H55</f>
        <v>1252000</v>
      </c>
      <c r="I52" s="11">
        <f>+I53+I55</f>
        <v>1252000</v>
      </c>
      <c r="J52" s="11">
        <f>+J53+J55</f>
        <v>457336</v>
      </c>
      <c r="K52" s="11">
        <f>I52-J52</f>
        <v>794664</v>
      </c>
      <c r="L52" s="11">
        <f>+L53+L55</f>
        <v>74219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+J54</f>
        <v>0</v>
      </c>
      <c r="K53" s="11">
        <f>I53-J53</f>
        <v>0</v>
      </c>
      <c r="L53" s="11">
        <f>+L54</f>
        <v>10316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10316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1242000</v>
      </c>
      <c r="E55" s="11">
        <f>E56</f>
        <v>1052000</v>
      </c>
      <c r="F55" s="11">
        <f>F56</f>
        <v>1462000</v>
      </c>
      <c r="G55" s="11">
        <f>G56</f>
        <v>1252000</v>
      </c>
      <c r="H55" s="11">
        <f>H56</f>
        <v>1252000</v>
      </c>
      <c r="I55" s="11">
        <f>I56</f>
        <v>1252000</v>
      </c>
      <c r="J55" s="11">
        <f>J56</f>
        <v>457336</v>
      </c>
      <c r="K55" s="11">
        <f>I55-J55</f>
        <v>794664</v>
      </c>
      <c r="L55" s="11">
        <f>L56</f>
        <v>63903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1242000</v>
      </c>
      <c r="E56" s="11">
        <f>E57</f>
        <v>1052000</v>
      </c>
      <c r="F56" s="11">
        <f>F57</f>
        <v>1462000</v>
      </c>
      <c r="G56" s="11">
        <f>G57</f>
        <v>1252000</v>
      </c>
      <c r="H56" s="11">
        <f>H57</f>
        <v>1252000</v>
      </c>
      <c r="I56" s="11">
        <f>I57</f>
        <v>1252000</v>
      </c>
      <c r="J56" s="11">
        <f>J57</f>
        <v>457336</v>
      </c>
      <c r="K56" s="11">
        <f>I56-J56</f>
        <v>794664</v>
      </c>
      <c r="L56" s="11">
        <f>L57</f>
        <v>63903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1242000</v>
      </c>
      <c r="E57" s="11">
        <v>1052000</v>
      </c>
      <c r="F57" s="11">
        <v>1462000</v>
      </c>
      <c r="G57" s="11">
        <v>1252000</v>
      </c>
      <c r="H57" s="11">
        <v>1252000</v>
      </c>
      <c r="I57" s="11">
        <v>1252000</v>
      </c>
      <c r="J57" s="11">
        <v>457336</v>
      </c>
      <c r="K57" s="11">
        <f>I57-J57</f>
        <v>794664</v>
      </c>
      <c r="L57" s="11">
        <v>63903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403031</v>
      </c>
      <c r="K58" s="11">
        <f>I58-J58</f>
        <v>-403031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403031</v>
      </c>
      <c r="K59" s="11">
        <f>I59-J59</f>
        <v>-403031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398983</v>
      </c>
      <c r="K60" s="11">
        <f>I60-J60</f>
        <v>-398983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4048</v>
      </c>
      <c r="K61" s="11">
        <f>I61-J61</f>
        <v>-4048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25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2023-10-26T06:19:03Z</dcterms:created>
  <dcterms:modified xsi:type="dcterms:W3CDTF">2023-10-26T06:19:05Z</dcterms:modified>
</cp:coreProperties>
</file>