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B3A96443-1E3A-4DB4-BB61-C1D97DCC5277}" xr6:coauthVersionLast="47" xr6:coauthVersionMax="47" xr10:uidLastSave="{00000000-0000-0000-0000-000000000000}"/>
  <bookViews>
    <workbookView xWindow="12060" yWindow="495" windowWidth="8160" windowHeight="10050" xr2:uid="{6BE938AF-31BB-445F-B661-D197771221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H15" i="1"/>
  <c r="H13" i="1" s="1"/>
  <c r="L15" i="1"/>
  <c r="L13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D19" i="1"/>
  <c r="F19" i="1"/>
  <c r="H19" i="1"/>
  <c r="H18" i="1" s="1"/>
  <c r="J19" i="1"/>
  <c r="L19" i="1"/>
  <c r="D20" i="1"/>
  <c r="E20" i="1"/>
  <c r="E19" i="1" s="1"/>
  <c r="E18" i="1" s="1"/>
  <c r="F20" i="1"/>
  <c r="G20" i="1"/>
  <c r="G19" i="1" s="1"/>
  <c r="H20" i="1"/>
  <c r="I20" i="1"/>
  <c r="I19" i="1" s="1"/>
  <c r="J20" i="1"/>
  <c r="K20" i="1"/>
  <c r="L20" i="1"/>
  <c r="K21" i="1"/>
  <c r="D23" i="1"/>
  <c r="D22" i="1" s="1"/>
  <c r="F23" i="1"/>
  <c r="F22" i="1" s="1"/>
  <c r="H23" i="1"/>
  <c r="H22" i="1" s="1"/>
  <c r="J23" i="1"/>
  <c r="J22" i="1" s="1"/>
  <c r="L23" i="1"/>
  <c r="L22" i="1" s="1"/>
  <c r="D24" i="1"/>
  <c r="E24" i="1"/>
  <c r="E23" i="1" s="1"/>
  <c r="E22" i="1" s="1"/>
  <c r="F24" i="1"/>
  <c r="G24" i="1"/>
  <c r="G23" i="1" s="1"/>
  <c r="G22" i="1" s="1"/>
  <c r="H24" i="1"/>
  <c r="I24" i="1"/>
  <c r="I23" i="1" s="1"/>
  <c r="J24" i="1"/>
  <c r="K24" i="1"/>
  <c r="L24" i="1"/>
  <c r="K25" i="1"/>
  <c r="K19" i="1" l="1"/>
  <c r="F18" i="1"/>
  <c r="G13" i="1"/>
  <c r="G12" i="1" s="1"/>
  <c r="G14" i="1"/>
  <c r="G18" i="1"/>
  <c r="L18" i="1"/>
  <c r="L12" i="1" s="1"/>
  <c r="D18" i="1"/>
  <c r="J14" i="1"/>
  <c r="J13" i="1"/>
  <c r="J12" i="1" s="1"/>
  <c r="F14" i="1"/>
  <c r="F13" i="1"/>
  <c r="H12" i="1"/>
  <c r="K23" i="1"/>
  <c r="I22" i="1"/>
  <c r="K22" i="1" s="1"/>
  <c r="J18" i="1"/>
  <c r="I14" i="1"/>
  <c r="K14" i="1" s="1"/>
  <c r="I13" i="1"/>
  <c r="K15" i="1"/>
  <c r="E13" i="1"/>
  <c r="E12" i="1" s="1"/>
  <c r="E14" i="1"/>
  <c r="D12" i="1"/>
  <c r="L14" i="1"/>
  <c r="H14" i="1"/>
  <c r="D14" i="1"/>
  <c r="K13" i="1" l="1"/>
  <c r="F12" i="1"/>
  <c r="I18" i="1"/>
  <c r="K18" i="1" s="1"/>
  <c r="I12" i="1" l="1"/>
  <c r="K12" i="1" s="1"/>
</calcChain>
</file>

<file path=xl/sharedStrings.xml><?xml version="1.0" encoding="utf-8"?>
<sst xmlns="http://schemas.openxmlformats.org/spreadsheetml/2006/main" count="68" uniqueCount="65">
  <si>
    <t>CENTRALIZAT</t>
  </si>
  <si>
    <t xml:space="preserve"> Anexa 7</t>
  </si>
  <si>
    <t>Cont de executie - Detalierea cheltuielilor - Trimestrul: 3, Anul: 2023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</si>
  <si>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</si>
  <si>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</si>
  <si>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</si>
  <si>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</si>
  <si>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</si>
  <si>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</si>
  <si>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</si>
  <si>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</si>
  <si>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</si>
  <si>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</si>
  <si>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</si>
  <si>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</si>
  <si>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</si>
  <si>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</si>
  <si>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</si>
  <si>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</si>
  <si>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</si>
  <si>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</si>
  <si>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</si>
  <si>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</si>
  <si>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</si>
  <si>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</si>
  <si>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</si>
  <si>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</si>
  <si>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</si>
  <si>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</si>
  <si>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</si>
  <si>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</si>
  <si>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</si>
  <si>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</si>
  <si>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</si>
  <si>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</si>
  <si>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</si>
  <si>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248</t>
  </si>
  <si>
    <t>SECŢIUNEA DE DEZVOLTARE (cod 51+55+56+58+65+70+79.d+84.d)</t>
  </si>
  <si>
    <t>001.02</t>
  </si>
  <si>
    <t>392</t>
  </si>
  <si>
    <t>TITLUL X PROIECTE CU FINANTARE DIN FONDURI EXTERNE NERAMBURSABILE AFERENTE CADRULUI FINANCIAR 2014-2020</t>
  </si>
  <si>
    <t>58</t>
  </si>
  <si>
    <t>405</t>
  </si>
  <si>
    <t>Programe din Fondul European Agricol de Dezvoltare Rurala  (FEADR) (58.04.01 la 58.04.03)</t>
  </si>
  <si>
    <t>58.04</t>
  </si>
  <si>
    <t>407</t>
  </si>
  <si>
    <t xml:space="preserve">  Finantare externa nerambursabila</t>
  </si>
  <si>
    <t>58.04.02</t>
  </si>
  <si>
    <t>543</t>
  </si>
  <si>
    <t>CHELTUIELI DE CAPITAL  (cod 71+72)</t>
  </si>
  <si>
    <t>70</t>
  </si>
  <si>
    <t>545</t>
  </si>
  <si>
    <t>TITLUL XV  ACTIVE NEFINANCIARE  (cod 71.01 la 71.03)</t>
  </si>
  <si>
    <t>71</t>
  </si>
  <si>
    <t>546</t>
  </si>
  <si>
    <t>Active fixe</t>
  </si>
  <si>
    <t>71.01</t>
  </si>
  <si>
    <t>551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</si>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</sst>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D438-FF4B-40D4-8EDE-A72A7D68FD9B}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0</v>
      </c>
      <c r="E12" s="11">
        <f>E13+E18</f>
        <v>0</v>
      </c>
      <c r="F12" s="11">
        <f>F13+F18</f>
        <v>15000</v>
      </c>
      <c r="G12" s="11">
        <f>G13+G18</f>
        <v>15000</v>
      </c>
      <c r="H12" s="11">
        <f>H13+H18</f>
        <v>15000</v>
      </c>
      <c r="I12" s="11">
        <f>I13+I18</f>
        <v>15000</v>
      </c>
      <c r="J12" s="11">
        <f>J13+J18</f>
        <v>3985</v>
      </c>
      <c r="K12" s="11">
        <f>I12-J12</f>
        <v>11015</v>
      </c>
      <c r="L12" s="11">
        <f>L13+L18</f>
        <v>52803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15000</v>
      </c>
      <c r="G13" s="11">
        <f>+G15</f>
        <v>15000</v>
      </c>
      <c r="H13" s="11">
        <f>+H15</f>
        <v>15000</v>
      </c>
      <c r="I13" s="11">
        <f>+I15</f>
        <v>15000</v>
      </c>
      <c r="J13" s="11">
        <f>+J15</f>
        <v>3985</v>
      </c>
      <c r="K13" s="11">
        <f>I13-J13</f>
        <v>11015</v>
      </c>
      <c r="L13" s="11">
        <f>+L15</f>
        <v>3985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15000</v>
      </c>
      <c r="G14" s="11">
        <f>+G15</f>
        <v>15000</v>
      </c>
      <c r="H14" s="11">
        <f>+H15</f>
        <v>15000</v>
      </c>
      <c r="I14" s="11">
        <f>+I15</f>
        <v>15000</v>
      </c>
      <c r="J14" s="11">
        <f>+J15</f>
        <v>3985</v>
      </c>
      <c r="K14" s="11">
        <f>I14-J14</f>
        <v>11015</v>
      </c>
      <c r="L14" s="11">
        <f>+L15</f>
        <v>3985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15000</v>
      </c>
      <c r="G15" s="11">
        <f>G16</f>
        <v>15000</v>
      </c>
      <c r="H15" s="11">
        <f>H16</f>
        <v>15000</v>
      </c>
      <c r="I15" s="11">
        <f>I16</f>
        <v>15000</v>
      </c>
      <c r="J15" s="11">
        <f>J16</f>
        <v>3985</v>
      </c>
      <c r="K15" s="11">
        <f>I15-J15</f>
        <v>11015</v>
      </c>
      <c r="L15" s="11">
        <f>L16</f>
        <v>3985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15000</v>
      </c>
      <c r="G16" s="11">
        <f>+G17</f>
        <v>15000</v>
      </c>
      <c r="H16" s="11">
        <f>+H17</f>
        <v>15000</v>
      </c>
      <c r="I16" s="11">
        <f>+I17</f>
        <v>15000</v>
      </c>
      <c r="J16" s="11">
        <f>+J17</f>
        <v>3985</v>
      </c>
      <c r="K16" s="11">
        <f>I16-J16</f>
        <v>11015</v>
      </c>
      <c r="L16" s="11">
        <f>+L17</f>
        <v>3985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15000</v>
      </c>
      <c r="G17" s="11">
        <v>15000</v>
      </c>
      <c r="H17" s="11">
        <v>15000</v>
      </c>
      <c r="I17" s="11">
        <v>15000</v>
      </c>
      <c r="J17" s="11">
        <v>3985</v>
      </c>
      <c r="K17" s="11">
        <f>I17-J17</f>
        <v>11015</v>
      </c>
      <c r="L17" s="11">
        <v>3985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+D19+D22</f>
        <v>0</v>
      </c>
      <c r="E18" s="11">
        <f>+E19+E22</f>
        <v>0</v>
      </c>
      <c r="F18" s="11">
        <f>+F19+F22</f>
        <v>0</v>
      </c>
      <c r="G18" s="11">
        <f>+G19+G22</f>
        <v>0</v>
      </c>
      <c r="H18" s="11">
        <f>+H19+H22</f>
        <v>0</v>
      </c>
      <c r="I18" s="11">
        <f>+I19+I22</f>
        <v>0</v>
      </c>
      <c r="J18" s="11">
        <f>+J19+J22</f>
        <v>0</v>
      </c>
      <c r="K18" s="11">
        <f>I18-J18</f>
        <v>0</v>
      </c>
      <c r="L18" s="11">
        <f>+L19+L22</f>
        <v>48818</v>
      </c>
    </row>
    <row r="19" spans="1:12" s="6" customFormat="1" ht="33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48461</v>
      </c>
    </row>
    <row r="20" spans="1:12" s="6" customFormat="1" ht="33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0</v>
      </c>
      <c r="G20" s="11">
        <f>+G21</f>
        <v>0</v>
      </c>
      <c r="H20" s="11">
        <f>+H21</f>
        <v>0</v>
      </c>
      <c r="I20" s="11">
        <f>+I21</f>
        <v>0</v>
      </c>
      <c r="J20" s="11">
        <f>+J21</f>
        <v>0</v>
      </c>
      <c r="K20" s="11">
        <f>I20-J20</f>
        <v>0</v>
      </c>
      <c r="L20" s="11">
        <f>+L21</f>
        <v>48461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48461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I22-J22</f>
        <v>0</v>
      </c>
      <c r="L22" s="11">
        <f>L23</f>
        <v>357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</f>
        <v>0</v>
      </c>
      <c r="E23" s="11">
        <f>E24</f>
        <v>0</v>
      </c>
      <c r="F23" s="11">
        <f>F24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I23-J23</f>
        <v>0</v>
      </c>
      <c r="L23" s="11">
        <f>L24</f>
        <v>357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f>+D25</f>
        <v>0</v>
      </c>
      <c r="E24" s="11">
        <f>+E25</f>
        <v>0</v>
      </c>
      <c r="F24" s="11">
        <f>+F25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+J25</f>
        <v>0</v>
      </c>
      <c r="K24" s="11">
        <f>I24-J24</f>
        <v>0</v>
      </c>
      <c r="L24" s="11">
        <f>+L25</f>
        <v>357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357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3" t="s">
        <v>60</v>
      </c>
      <c r="B27" s="13"/>
      <c r="C27" s="13"/>
      <c r="D27" s="13"/>
      <c r="E27" s="13" t="s">
        <v>62</v>
      </c>
      <c r="F27" s="13"/>
      <c r="G27" s="13"/>
      <c r="H27" s="13"/>
      <c r="I27" s="13" t="s">
        <v>63</v>
      </c>
      <c r="J27" s="13"/>
      <c r="K27" s="13"/>
      <c r="L27" s="13"/>
    </row>
    <row r="28" spans="1:12" x14ac:dyDescent="0.25">
      <c r="A28" s="3" t="s">
        <v>61</v>
      </c>
      <c r="B28" s="3"/>
      <c r="C28" s="3"/>
      <c r="D28" s="3"/>
      <c r="E28" s="3" t="s">
        <v>62</v>
      </c>
      <c r="F28" s="3"/>
      <c r="G28" s="3"/>
      <c r="H28" s="3"/>
      <c r="I28" s="3" t="s">
        <v>64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4">
    <mergeCell ref="K6:K10"/>
    <mergeCell ref="L6:L10"/>
    <mergeCell ref="A27:D27"/>
    <mergeCell ref="A28:D28"/>
    <mergeCell ref="E27:H27"/>
    <mergeCell ref="E28:H28"/>
    <mergeCell ref="I27:L27"/>
    <mergeCell ref="I28:L2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2023-10-26T06:16:01Z</dcterms:created>
  <dcterms:modified xsi:type="dcterms:W3CDTF">2023-10-26T06:16:05Z</dcterms:modified>
</cp:coreProperties>
</file>